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6-8" sheetId="1" r:id="rId1"/>
    <sheet name="6-10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<sst xmlns="http://schemas.openxmlformats.org/spreadsheetml/2006/main" count="101" uniqueCount="25">
  <si>
    <t>6-8 Distribution Expenses Paid to Affiliate</t>
  </si>
  <si>
    <t>For the Year 2002</t>
  </si>
  <si>
    <t>Affiliate Names</t>
  </si>
  <si>
    <t>Activity</t>
  </si>
  <si>
    <t>Value</t>
  </si>
  <si>
    <t>Basis Pricing</t>
  </si>
  <si>
    <t>Essex Power Services</t>
  </si>
  <si>
    <t>CIS services</t>
  </si>
  <si>
    <t>Cost-based pricing</t>
  </si>
  <si>
    <t>For the Year 2003</t>
  </si>
  <si>
    <t>Essex Power Corporation</t>
  </si>
  <si>
    <t>Administration</t>
  </si>
  <si>
    <t>O&amp;M services</t>
  </si>
  <si>
    <t>Actual costs plus 9.88% mark up</t>
  </si>
  <si>
    <t>Actual costs plus 6% mark up</t>
  </si>
  <si>
    <t>Capital services</t>
  </si>
  <si>
    <t>For the Year 2004</t>
  </si>
  <si>
    <t>6-10 Outsourced Distribution Services</t>
  </si>
  <si>
    <t>1830, 1835, 1840, 1845, 1855, 1860</t>
  </si>
  <si>
    <t>5025,5055,5065,5070,5075,5085,5114,5120,5130,5135,5140,5145,5150,5160,5175</t>
  </si>
  <si>
    <t>Distribution Sevices</t>
  </si>
  <si>
    <t>Amount</t>
  </si>
  <si>
    <t>Capitalized</t>
  </si>
  <si>
    <t>0&amp;M</t>
  </si>
  <si>
    <t>Accounts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</si>
</sst>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67" fontId="0" fillId="0" borderId="0" xfId="17" applyNumberFormat="1" applyAlignment="1">
      <alignment/>
    </xf>
    <xf numFmtId="167" fontId="1" fillId="2" borderId="1" xfId="17" applyNumberFormat="1" applyFont="1" applyFill="1" applyBorder="1" applyAlignment="1">
      <alignment/>
    </xf>
    <xf numFmtId="167" fontId="0" fillId="0" borderId="0" xfId="17" applyNumberFormat="1" applyAlignment="1">
      <alignment/>
    </xf>
    <xf numFmtId="3" fontId="0" fillId="0" borderId="0" xfId="0" applyNumberFormat="1" applyAlignment="1" quotePrefix="1">
      <alignment/>
    </xf>
    <xf numFmtId="167" fontId="0" fillId="0" borderId="0" xfId="17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K11" sqref="K11"/>
    </sheetView>
  </sheetViews>
  <sheetFormatPr defaultColWidth="9.140625" defaultRowHeight="12.75"/>
  <cols>
    <col min="1" max="1" width="22.421875" style="0" bestFit="1" customWidth="1"/>
    <col min="2" max="2" width="14.140625" style="0" bestFit="1" customWidth="1"/>
    <col min="3" max="3" width="11.28125" style="0" bestFit="1" customWidth="1"/>
    <col min="4" max="4" width="16.57421875" style="0" bestFit="1" customWidth="1"/>
  </cols>
  <sheetData>
    <row r="1" spans="1:4" ht="15.75">
      <c r="A1" s="7" t="s">
        <v>0</v>
      </c>
      <c r="B1" s="7"/>
      <c r="C1" s="7"/>
      <c r="D1" s="7"/>
    </row>
    <row r="2" ht="13.5" thickBot="1"/>
    <row r="3" ht="13.5" thickBot="1">
      <c r="A3" s="1" t="s">
        <v>1</v>
      </c>
    </row>
    <row r="4" spans="1:4" ht="13.5" thickBot="1">
      <c r="A4" s="1" t="s">
        <v>2</v>
      </c>
      <c r="B4" s="1" t="s">
        <v>3</v>
      </c>
      <c r="C4" s="1" t="s">
        <v>4</v>
      </c>
      <c r="D4" s="1" t="s">
        <v>5</v>
      </c>
    </row>
    <row r="6" spans="1:5" ht="12.75">
      <c r="A6" t="s">
        <v>6</v>
      </c>
      <c r="B6" t="s">
        <v>7</v>
      </c>
      <c r="C6" s="2">
        <v>642470</v>
      </c>
      <c r="D6" t="s">
        <v>8</v>
      </c>
      <c r="E6" t="s">
        <v>13</v>
      </c>
    </row>
    <row r="7" spans="1:5" ht="12.75">
      <c r="A7" t="s">
        <v>6</v>
      </c>
      <c r="B7" t="s">
        <v>12</v>
      </c>
      <c r="C7" s="2">
        <f>984761+1463220+123372-106673</f>
        <v>2464680</v>
      </c>
      <c r="D7" t="s">
        <v>8</v>
      </c>
      <c r="E7" t="s">
        <v>13</v>
      </c>
    </row>
    <row r="8" spans="1:5" ht="12.75">
      <c r="A8" t="s">
        <v>6</v>
      </c>
      <c r="B8" t="s">
        <v>15</v>
      </c>
      <c r="C8" s="2">
        <v>443662</v>
      </c>
      <c r="D8" t="s">
        <v>8</v>
      </c>
      <c r="E8" t="s">
        <v>13</v>
      </c>
    </row>
    <row r="9" spans="1:5" ht="12.75">
      <c r="A9" t="s">
        <v>10</v>
      </c>
      <c r="B9" t="s">
        <v>11</v>
      </c>
      <c r="C9" s="2">
        <f>1463220+657809</f>
        <v>2121029</v>
      </c>
      <c r="D9" t="s">
        <v>8</v>
      </c>
      <c r="E9" t="s">
        <v>14</v>
      </c>
    </row>
    <row r="10" ht="13.5" thickBot="1">
      <c r="C10" s="2"/>
    </row>
    <row r="11" spans="1:3" ht="13.5" thickBot="1">
      <c r="A11" s="1" t="s">
        <v>9</v>
      </c>
      <c r="C11" s="2"/>
    </row>
    <row r="12" spans="1:4" ht="13.5" thickBot="1">
      <c r="A12" s="1" t="s">
        <v>2</v>
      </c>
      <c r="B12" s="1" t="s">
        <v>3</v>
      </c>
      <c r="C12" s="3" t="s">
        <v>4</v>
      </c>
      <c r="D12" s="1" t="s">
        <v>5</v>
      </c>
    </row>
    <row r="13" ht="12.75">
      <c r="C13" s="2"/>
    </row>
    <row r="14" spans="1:5" ht="12.75">
      <c r="A14" t="s">
        <v>6</v>
      </c>
      <c r="B14" t="s">
        <v>7</v>
      </c>
      <c r="C14" s="2">
        <v>650544</v>
      </c>
      <c r="D14" t="s">
        <v>8</v>
      </c>
      <c r="E14" t="s">
        <v>13</v>
      </c>
    </row>
    <row r="15" spans="1:5" ht="12.75">
      <c r="A15" t="s">
        <v>6</v>
      </c>
      <c r="B15" t="s">
        <v>12</v>
      </c>
      <c r="C15" s="2">
        <f>869285+1082169+266890+12372-106673</f>
        <v>2124043</v>
      </c>
      <c r="D15" t="s">
        <v>8</v>
      </c>
      <c r="E15" t="s">
        <v>13</v>
      </c>
    </row>
    <row r="16" spans="1:5" ht="12.75">
      <c r="A16" t="s">
        <v>6</v>
      </c>
      <c r="B16" t="s">
        <v>15</v>
      </c>
      <c r="C16" s="2">
        <v>824025</v>
      </c>
      <c r="D16" t="s">
        <v>8</v>
      </c>
      <c r="E16" t="s">
        <v>13</v>
      </c>
    </row>
    <row r="17" spans="1:5" ht="12.75">
      <c r="A17" t="s">
        <v>10</v>
      </c>
      <c r="B17" t="s">
        <v>11</v>
      </c>
      <c r="C17" s="2">
        <f>1082168+786666</f>
        <v>1868834</v>
      </c>
      <c r="D17" t="s">
        <v>8</v>
      </c>
      <c r="E17" t="s">
        <v>14</v>
      </c>
    </row>
    <row r="18" ht="13.5" thickBot="1">
      <c r="C18" s="2"/>
    </row>
    <row r="19" spans="1:3" ht="13.5" thickBot="1">
      <c r="A19" s="1" t="s">
        <v>16</v>
      </c>
      <c r="C19" s="2"/>
    </row>
    <row r="20" spans="1:4" ht="13.5" thickBot="1">
      <c r="A20" s="1" t="s">
        <v>2</v>
      </c>
      <c r="B20" s="1" t="s">
        <v>3</v>
      </c>
      <c r="C20" s="3" t="s">
        <v>4</v>
      </c>
      <c r="D20" s="1" t="s">
        <v>5</v>
      </c>
    </row>
    <row r="21" ht="12.75">
      <c r="C21" s="2"/>
    </row>
    <row r="22" spans="1:5" ht="12.75">
      <c r="A22" t="s">
        <v>6</v>
      </c>
      <c r="B22" t="s">
        <v>7</v>
      </c>
      <c r="C22" s="2">
        <v>640099.01</v>
      </c>
      <c r="D22" t="s">
        <v>8</v>
      </c>
      <c r="E22" t="s">
        <v>13</v>
      </c>
    </row>
    <row r="23" spans="1:5" ht="12.75">
      <c r="A23" t="s">
        <v>6</v>
      </c>
      <c r="B23" t="s">
        <v>12</v>
      </c>
      <c r="C23" s="2">
        <f>960699.56+1667621</f>
        <v>2628320.56</v>
      </c>
      <c r="D23" t="s">
        <v>8</v>
      </c>
      <c r="E23" t="s">
        <v>13</v>
      </c>
    </row>
    <row r="24" spans="1:5" ht="12.75">
      <c r="A24" t="s">
        <v>6</v>
      </c>
      <c r="B24" t="s">
        <v>15</v>
      </c>
      <c r="C24" s="2">
        <v>580092.41</v>
      </c>
      <c r="D24" t="s">
        <v>8</v>
      </c>
      <c r="E24" t="s">
        <v>13</v>
      </c>
    </row>
    <row r="25" spans="1:5" ht="12.75">
      <c r="A25" t="s">
        <v>10</v>
      </c>
      <c r="B25" t="s">
        <v>11</v>
      </c>
      <c r="C25" s="2">
        <f>831794+1467621</f>
        <v>2299415</v>
      </c>
      <c r="D25" t="s">
        <v>8</v>
      </c>
      <c r="E25" t="s">
        <v>14</v>
      </c>
    </row>
  </sheetData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&amp;L&amp;Z&amp;F&amp;C&amp;P of &amp;N&amp;R&amp;D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22.421875" style="0" bestFit="1" customWidth="1"/>
    <col min="2" max="2" width="17.57421875" style="0" bestFit="1" customWidth="1"/>
    <col min="3" max="5" width="11.28125" style="0" bestFit="1" customWidth="1"/>
    <col min="6" max="6" width="74.00390625" style="0" bestFit="1" customWidth="1"/>
  </cols>
  <sheetData>
    <row r="1" spans="1:5" ht="15.75">
      <c r="A1" s="7" t="s">
        <v>17</v>
      </c>
      <c r="B1" s="7"/>
      <c r="C1" s="7"/>
      <c r="D1" s="7"/>
      <c r="E1" s="7"/>
    </row>
    <row r="2" ht="13.5" thickBot="1"/>
    <row r="3" ht="13.5" thickBot="1">
      <c r="A3" s="1" t="s">
        <v>1</v>
      </c>
    </row>
    <row r="4" spans="1:6" ht="13.5" thickBot="1">
      <c r="A4" s="1" t="s">
        <v>2</v>
      </c>
      <c r="B4" s="1" t="s">
        <v>3</v>
      </c>
      <c r="C4" s="1" t="s">
        <v>4</v>
      </c>
      <c r="D4" s="1" t="s">
        <v>21</v>
      </c>
      <c r="E4" s="1"/>
      <c r="F4" s="1" t="s">
        <v>24</v>
      </c>
    </row>
    <row r="6" spans="1:5" ht="12.75">
      <c r="A6" t="s">
        <v>6</v>
      </c>
      <c r="B6" t="s">
        <v>20</v>
      </c>
      <c r="C6" s="4">
        <f>D7+D8</f>
        <v>2908342</v>
      </c>
      <c r="D6" s="4"/>
      <c r="E6" s="4"/>
    </row>
    <row r="7" spans="3:6" ht="12.75">
      <c r="C7" s="4"/>
      <c r="D7" s="4">
        <v>443662</v>
      </c>
      <c r="E7" s="6" t="s">
        <v>22</v>
      </c>
      <c r="F7" t="s">
        <v>18</v>
      </c>
    </row>
    <row r="8" spans="3:6" ht="12.75">
      <c r="C8" s="4"/>
      <c r="D8" s="4">
        <v>2464680</v>
      </c>
      <c r="E8" s="6" t="s">
        <v>23</v>
      </c>
      <c r="F8" s="5" t="s">
        <v>19</v>
      </c>
    </row>
    <row r="9" spans="3:5" ht="13.5" thickBot="1">
      <c r="C9" s="4"/>
      <c r="D9" s="4"/>
      <c r="E9" s="4"/>
    </row>
    <row r="10" spans="1:5" ht="13.5" thickBot="1">
      <c r="A10" s="1" t="s">
        <v>9</v>
      </c>
      <c r="C10" s="4"/>
      <c r="D10" s="4"/>
      <c r="E10" s="4"/>
    </row>
    <row r="11" spans="1:6" ht="13.5" thickBot="1">
      <c r="A11" s="1" t="s">
        <v>2</v>
      </c>
      <c r="B11" s="1" t="s">
        <v>3</v>
      </c>
      <c r="C11" s="1" t="s">
        <v>4</v>
      </c>
      <c r="D11" s="1" t="s">
        <v>21</v>
      </c>
      <c r="E11" s="1"/>
      <c r="F11" s="1" t="s">
        <v>24</v>
      </c>
    </row>
    <row r="12" spans="3:5" ht="12.75">
      <c r="C12" s="4"/>
      <c r="D12" s="4"/>
      <c r="E12" s="4"/>
    </row>
    <row r="13" spans="1:5" ht="12.75">
      <c r="A13" t="s">
        <v>6</v>
      </c>
      <c r="B13" t="s">
        <v>20</v>
      </c>
      <c r="C13" s="4">
        <f>D14+D15</f>
        <v>2948068</v>
      </c>
      <c r="D13" s="4"/>
      <c r="E13" s="4"/>
    </row>
    <row r="14" spans="3:6" ht="12.75">
      <c r="C14" s="4"/>
      <c r="D14" s="4">
        <v>824025</v>
      </c>
      <c r="E14" s="6" t="s">
        <v>22</v>
      </c>
      <c r="F14" t="s">
        <v>18</v>
      </c>
    </row>
    <row r="15" spans="3:6" ht="12.75">
      <c r="C15" s="4"/>
      <c r="D15" s="4">
        <v>2124043</v>
      </c>
      <c r="E15" s="6" t="s">
        <v>23</v>
      </c>
      <c r="F15" s="5" t="s">
        <v>19</v>
      </c>
    </row>
    <row r="16" spans="3:5" ht="13.5" thickBot="1">
      <c r="C16" s="4"/>
      <c r="D16" s="4"/>
      <c r="E16" s="4"/>
    </row>
    <row r="17" spans="1:5" ht="13.5" thickBot="1">
      <c r="A17" s="1" t="s">
        <v>16</v>
      </c>
      <c r="C17" s="4"/>
      <c r="D17" s="4"/>
      <c r="E17" s="4"/>
    </row>
    <row r="18" spans="1:6" ht="13.5" thickBot="1">
      <c r="A18" s="1" t="s">
        <v>2</v>
      </c>
      <c r="B18" s="1" t="s">
        <v>3</v>
      </c>
      <c r="C18" s="1" t="s">
        <v>4</v>
      </c>
      <c r="D18" s="1" t="s">
        <v>21</v>
      </c>
      <c r="E18" s="1"/>
      <c r="F18" s="1" t="s">
        <v>24</v>
      </c>
    </row>
    <row r="19" spans="3:5" ht="12.75">
      <c r="C19" s="4"/>
      <c r="D19" s="4"/>
      <c r="E19" s="4"/>
    </row>
    <row r="20" spans="1:5" ht="12.75">
      <c r="A20" t="s">
        <v>6</v>
      </c>
      <c r="B20" t="s">
        <v>20</v>
      </c>
      <c r="C20" s="4">
        <f>D21+D22</f>
        <v>3208413.41</v>
      </c>
      <c r="D20" s="4"/>
      <c r="E20" s="4"/>
    </row>
    <row r="21" spans="3:6" ht="12.75">
      <c r="C21" s="4"/>
      <c r="D21" s="4">
        <v>580092.41</v>
      </c>
      <c r="E21" s="6" t="s">
        <v>22</v>
      </c>
      <c r="F21" t="s">
        <v>18</v>
      </c>
    </row>
    <row r="22" spans="3:6" ht="12.75">
      <c r="C22" s="4"/>
      <c r="D22" s="4">
        <v>2628321</v>
      </c>
      <c r="E22" s="6" t="s">
        <v>23</v>
      </c>
      <c r="F22" s="5" t="s">
        <v>19</v>
      </c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&amp;L&amp;Z&amp;F&amp;R&amp;D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Essex Power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MSoucie</dc:creator>
  <cp:keywords/>
  <dc:description/>
  <cp:lastModifiedBy>MSoucie</cp:lastModifiedBy>
  <cp:lastPrinted>2005-11-28T18:51:52Z</cp:lastPrinted>
  <dcterms:created xsi:type="dcterms:W3CDTF">2005-08-16T19:30:42Z</dcterms:created>
  <dcterms:modified xsi:type="dcterms:W3CDTF">2005-11-28T18:51:55Z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